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7"/>
  <c r="C46" s="1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4" i="8"/>
  <c r="B11" s="1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<sst xmlns="http://schemas.openxmlformats.org/spreadsheetml/2006/main" count="6698" uniqueCount="957">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</sst>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-6.7722400000002381</v>
      </c>
      <c r="E9" s="69">
        <f>+E10+E15+E23+E32</f>
        <v>-6.5722399999999652</v>
      </c>
      <c r="F9" s="69">
        <f>+F10+F15+F23+F32</f>
        <v>-6.6122400000003836</v>
      </c>
      <c r="G9" s="70">
        <f>D9+E9+F9</f>
        <v>-19.956720000000587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-6.7722400000002381</v>
      </c>
      <c r="E23" s="73">
        <f t="shared" ref="E23:F23" si="8">E24+E28</f>
        <v>-6.5722399999999652</v>
      </c>
      <c r="F23" s="73">
        <f t="shared" si="8"/>
        <v>-6.6122400000003836</v>
      </c>
      <c r="G23" s="70">
        <f t="shared" si="1"/>
        <v>-19.956720000000587</v>
      </c>
    </row>
    <row r="24" spans="1:7">
      <c r="A24" s="264"/>
      <c r="B24" s="74" t="s">
        <v>477</v>
      </c>
      <c r="C24" s="75" t="s">
        <v>478</v>
      </c>
      <c r="D24" s="76">
        <f>D25</f>
        <v>-13188.2</v>
      </c>
      <c r="E24" s="76">
        <f t="shared" ref="E24:F26" si="9">E25</f>
        <v>-3058.3</v>
      </c>
      <c r="F24" s="76">
        <f t="shared" si="9"/>
        <v>-12932</v>
      </c>
      <c r="G24" s="70">
        <f t="shared" si="1"/>
        <v>-29178.5</v>
      </c>
    </row>
    <row r="25" spans="1:7">
      <c r="A25" s="264"/>
      <c r="B25" s="78" t="s">
        <v>611</v>
      </c>
      <c r="C25" s="75" t="s">
        <v>607</v>
      </c>
      <c r="D25" s="76">
        <f>D26</f>
        <v>-13188.2</v>
      </c>
      <c r="E25" s="76">
        <f t="shared" si="9"/>
        <v>-3058.3</v>
      </c>
      <c r="F25" s="76">
        <f t="shared" si="9"/>
        <v>-12932</v>
      </c>
      <c r="G25" s="70">
        <f t="shared" si="1"/>
        <v>-29178.5</v>
      </c>
    </row>
    <row r="26" spans="1:7">
      <c r="A26" s="264"/>
      <c r="B26" s="78" t="s">
        <v>610</v>
      </c>
      <c r="C26" s="75" t="s">
        <v>605</v>
      </c>
      <c r="D26" s="76">
        <f>D27</f>
        <v>-13188.2</v>
      </c>
      <c r="E26" s="76">
        <f t="shared" si="9"/>
        <v>-3058.3</v>
      </c>
      <c r="F26" s="76">
        <f t="shared" si="9"/>
        <v>-12932</v>
      </c>
      <c r="G26" s="70">
        <f t="shared" si="1"/>
        <v>-29178.5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-13188.2</v>
      </c>
      <c r="E27" s="76">
        <f>-(Доходы!D9+Источники!E18)</f>
        <v>-3058.3</v>
      </c>
      <c r="F27" s="76">
        <f>-(Доходы!E9+Источники!F18)</f>
        <v>-12932</v>
      </c>
      <c r="G27" s="70">
        <f t="shared" si="1"/>
        <v>-29178.5</v>
      </c>
    </row>
    <row r="28" spans="1:7">
      <c r="A28" s="264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4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4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9" t="s">
        <v>938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3.5" thickBot="1">
      <c r="A3" s="40"/>
      <c r="B3" s="40"/>
      <c r="C3" s="40"/>
      <c r="D3" s="40"/>
      <c r="E3" s="40"/>
      <c r="F3" s="310"/>
      <c r="G3" s="310"/>
      <c r="H3" s="40"/>
      <c r="I3" s="41"/>
      <c r="J3" s="42"/>
      <c r="K3" s="42"/>
    </row>
    <row r="4" spans="1:11" ht="13.5" thickBot="1">
      <c r="A4" s="311" t="s">
        <v>640</v>
      </c>
      <c r="B4" s="313" t="s">
        <v>641</v>
      </c>
      <c r="C4" s="316" t="s">
        <v>642</v>
      </c>
      <c r="D4" s="318" t="s">
        <v>643</v>
      </c>
      <c r="E4" s="318"/>
      <c r="F4" s="318"/>
      <c r="G4" s="318"/>
      <c r="H4" s="318"/>
      <c r="I4" s="318"/>
      <c r="J4" s="318"/>
      <c r="K4" s="318"/>
    </row>
    <row r="5" spans="1:11" ht="13.5" thickBot="1">
      <c r="A5" s="312"/>
      <c r="B5" s="314"/>
      <c r="C5" s="317"/>
      <c r="D5" s="319" t="s">
        <v>644</v>
      </c>
      <c r="E5" s="319"/>
      <c r="F5" s="319"/>
      <c r="G5" s="319"/>
      <c r="H5" s="319"/>
      <c r="I5" s="319"/>
      <c r="J5" s="319"/>
      <c r="K5" s="319"/>
    </row>
    <row r="6" spans="1:11" ht="13.5" thickBot="1">
      <c r="A6" s="312"/>
      <c r="B6" s="315"/>
      <c r="C6" s="317"/>
      <c r="D6" s="319" t="s">
        <v>645</v>
      </c>
      <c r="E6" s="319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08" t="s">
        <v>646</v>
      </c>
      <c r="B8" s="306" t="s">
        <v>939</v>
      </c>
      <c r="C8" s="307" t="s">
        <v>940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08"/>
      <c r="B9" s="306"/>
      <c r="C9" s="307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08"/>
      <c r="B10" s="306"/>
      <c r="C10" s="307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08"/>
      <c r="B11" s="306"/>
      <c r="C11" s="307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08"/>
      <c r="B12" s="306"/>
      <c r="C12" s="307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08" t="s">
        <v>651</v>
      </c>
      <c r="B13" s="306" t="s">
        <v>652</v>
      </c>
      <c r="C13" s="307" t="s">
        <v>940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08"/>
      <c r="B14" s="306"/>
      <c r="C14" s="307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08"/>
      <c r="B15" s="306"/>
      <c r="C15" s="307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08"/>
      <c r="B16" s="306"/>
      <c r="C16" s="307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08"/>
      <c r="B17" s="306"/>
      <c r="C17" s="307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08" t="s">
        <v>653</v>
      </c>
      <c r="B18" s="306" t="s">
        <v>654</v>
      </c>
      <c r="C18" s="307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08"/>
      <c r="B19" s="306"/>
      <c r="C19" s="307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08"/>
      <c r="B20" s="306"/>
      <c r="C20" s="307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08"/>
      <c r="B21" s="306"/>
      <c r="C21" s="307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08"/>
      <c r="B22" s="306"/>
      <c r="C22" s="307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3" t="s">
        <v>655</v>
      </c>
      <c r="B23" s="306" t="s">
        <v>656</v>
      </c>
      <c r="C23" s="307" t="s">
        <v>940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4"/>
      <c r="B24" s="306"/>
      <c r="C24" s="307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4"/>
      <c r="B25" s="306"/>
      <c r="C25" s="307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4"/>
      <c r="B26" s="306"/>
      <c r="C26" s="307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5"/>
      <c r="B27" s="306"/>
      <c r="C27" s="307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3" t="s">
        <v>657</v>
      </c>
      <c r="B28" s="306" t="s">
        <v>658</v>
      </c>
      <c r="C28" s="307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4"/>
      <c r="B29" s="306"/>
      <c r="C29" s="307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4"/>
      <c r="B30" s="306"/>
      <c r="C30" s="307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4"/>
      <c r="B31" s="306"/>
      <c r="C31" s="307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5"/>
      <c r="B32" s="306"/>
      <c r="C32" s="307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3" t="s">
        <v>659</v>
      </c>
      <c r="B33" s="306" t="s">
        <v>660</v>
      </c>
      <c r="C33" s="307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04"/>
      <c r="B34" s="306"/>
      <c r="C34" s="307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4"/>
      <c r="B35" s="306"/>
      <c r="C35" s="307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4"/>
      <c r="B36" s="306"/>
      <c r="C36" s="307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05"/>
      <c r="B37" s="306"/>
      <c r="C37" s="307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08" t="s">
        <v>661</v>
      </c>
      <c r="B38" s="306" t="s">
        <v>662</v>
      </c>
      <c r="C38" s="307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08"/>
      <c r="B39" s="306"/>
      <c r="C39" s="307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08"/>
      <c r="B40" s="306"/>
      <c r="C40" s="307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08"/>
      <c r="B41" s="306"/>
      <c r="C41" s="307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08"/>
      <c r="B42" s="306"/>
      <c r="C42" s="307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08" t="s">
        <v>663</v>
      </c>
      <c r="B43" s="303" t="s">
        <v>677</v>
      </c>
      <c r="C43" s="307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08"/>
      <c r="B44" s="304"/>
      <c r="C44" s="307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08"/>
      <c r="B45" s="304"/>
      <c r="C45" s="307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08"/>
      <c r="B46" s="304"/>
      <c r="C46" s="307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08"/>
      <c r="B47" s="305"/>
      <c r="C47" s="307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3" t="s">
        <v>664</v>
      </c>
      <c r="B48" s="303" t="s">
        <v>637</v>
      </c>
      <c r="C48" s="307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4"/>
      <c r="B49" s="304"/>
      <c r="C49" s="307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4"/>
      <c r="B50" s="304"/>
      <c r="C50" s="307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4"/>
      <c r="B51" s="304"/>
      <c r="C51" s="307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5"/>
      <c r="B52" s="305"/>
      <c r="C52" s="307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08" t="s">
        <v>665</v>
      </c>
      <c r="B53" s="306" t="s">
        <v>666</v>
      </c>
      <c r="C53" s="307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08"/>
      <c r="B54" s="306"/>
      <c r="C54" s="307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08"/>
      <c r="B55" s="306"/>
      <c r="C55" s="307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08"/>
      <c r="B56" s="306"/>
      <c r="C56" s="307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08"/>
      <c r="B57" s="306"/>
      <c r="C57" s="307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08" t="s">
        <v>667</v>
      </c>
      <c r="B58" s="306" t="s">
        <v>668</v>
      </c>
      <c r="C58" s="307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08"/>
      <c r="B59" s="306"/>
      <c r="C59" s="307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08"/>
      <c r="B60" s="306"/>
      <c r="C60" s="307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08"/>
      <c r="B61" s="306"/>
      <c r="C61" s="307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08"/>
      <c r="B62" s="306"/>
      <c r="C62" s="307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3" t="s">
        <v>669</v>
      </c>
      <c r="B63" s="306" t="s">
        <v>670</v>
      </c>
      <c r="C63" s="307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04"/>
      <c r="B64" s="306"/>
      <c r="C64" s="307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4"/>
      <c r="B65" s="306"/>
      <c r="C65" s="307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4"/>
      <c r="B66" s="306"/>
      <c r="C66" s="307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05"/>
      <c r="B67" s="306"/>
      <c r="C67" s="307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08" t="s">
        <v>671</v>
      </c>
      <c r="B68" s="306" t="s">
        <v>672</v>
      </c>
      <c r="C68" s="307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08"/>
      <c r="B69" s="306"/>
      <c r="C69" s="307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08"/>
      <c r="B70" s="306"/>
      <c r="C70" s="307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08"/>
      <c r="B71" s="306"/>
      <c r="C71" s="307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08"/>
      <c r="B72" s="306"/>
      <c r="C72" s="307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08" t="s">
        <v>673</v>
      </c>
      <c r="B73" s="306" t="s">
        <v>674</v>
      </c>
      <c r="C73" s="307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08"/>
      <c r="B74" s="306"/>
      <c r="C74" s="307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08"/>
      <c r="B75" s="306"/>
      <c r="C75" s="307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08"/>
      <c r="B76" s="306"/>
      <c r="C76" s="307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08"/>
      <c r="B77" s="306"/>
      <c r="C77" s="307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3" t="s">
        <v>675</v>
      </c>
      <c r="B78" s="306" t="s">
        <v>676</v>
      </c>
      <c r="C78" s="307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04"/>
      <c r="B79" s="306"/>
      <c r="C79" s="307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4"/>
      <c r="B80" s="306"/>
      <c r="C80" s="307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4"/>
      <c r="B81" s="306"/>
      <c r="C81" s="307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05"/>
      <c r="B82" s="306"/>
      <c r="C82" s="307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0" t="s">
        <v>941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ht="16.5" thickBo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2" ht="15.75" thickBot="1">
      <c r="A3" s="331" t="s">
        <v>641</v>
      </c>
      <c r="B3" s="331" t="s">
        <v>679</v>
      </c>
      <c r="C3" s="331"/>
      <c r="D3" s="331" t="s">
        <v>680</v>
      </c>
      <c r="E3" s="331"/>
      <c r="F3" s="331" t="s">
        <v>681</v>
      </c>
      <c r="G3" s="331"/>
      <c r="H3" s="331"/>
      <c r="I3" s="331"/>
      <c r="J3" s="331"/>
      <c r="K3" s="331"/>
      <c r="L3" s="331" t="s">
        <v>682</v>
      </c>
    </row>
    <row r="4" spans="1:12" ht="27" thickBot="1">
      <c r="A4" s="331"/>
      <c r="B4" s="43" t="s">
        <v>683</v>
      </c>
      <c r="C4" s="45" t="s">
        <v>684</v>
      </c>
      <c r="D4" s="331"/>
      <c r="E4" s="33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7" t="s">
        <v>688</v>
      </c>
    </row>
    <row r="7" spans="1:12" ht="27" thickBot="1">
      <c r="A7" s="325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8"/>
    </row>
    <row r="10" spans="1:12" ht="27" thickBot="1">
      <c r="A10" s="326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20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23" t="s">
        <v>688</v>
      </c>
    </row>
    <row r="12" spans="1:12" ht="27" thickBot="1">
      <c r="A12" s="321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3"/>
    </row>
    <row r="13" spans="1:12" ht="27" thickBot="1">
      <c r="A13" s="321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3"/>
    </row>
    <row r="14" spans="1:12" ht="27" thickBot="1">
      <c r="A14" s="321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23"/>
    </row>
    <row r="15" spans="1:12" ht="27" thickBot="1">
      <c r="A15" s="322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3"/>
    </row>
    <row r="16" spans="1:12" ht="15.75" thickBot="1">
      <c r="A16" s="320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23" t="s">
        <v>688</v>
      </c>
    </row>
    <row r="17" spans="1:12" ht="27" thickBot="1">
      <c r="A17" s="321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23"/>
    </row>
    <row r="18" spans="1:12" ht="27" thickBot="1">
      <c r="A18" s="321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23"/>
    </row>
    <row r="19" spans="1:12" ht="27" thickBot="1">
      <c r="A19" s="321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23"/>
    </row>
    <row r="20" spans="1:12" ht="27" thickBot="1">
      <c r="A20" s="322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23"/>
    </row>
    <row r="21" spans="1:12" ht="15.75" thickBot="1">
      <c r="A21" s="320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3" t="s">
        <v>688</v>
      </c>
    </row>
    <row r="22" spans="1:12" ht="27" thickBot="1">
      <c r="A22" s="321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3"/>
    </row>
    <row r="23" spans="1:12" ht="27" thickBot="1">
      <c r="A23" s="321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23"/>
    </row>
    <row r="24" spans="1:12" ht="27" thickBot="1">
      <c r="A24" s="321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3"/>
    </row>
    <row r="25" spans="1:12" ht="27" thickBot="1">
      <c r="A25" s="322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23"/>
    </row>
    <row r="26" spans="1:12" ht="15.75" thickBot="1">
      <c r="A26" s="320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3" t="s">
        <v>688</v>
      </c>
    </row>
    <row r="27" spans="1:12" ht="27" thickBot="1">
      <c r="A27" s="321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23"/>
    </row>
    <row r="28" spans="1:12" ht="27" thickBot="1">
      <c r="A28" s="321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23"/>
    </row>
    <row r="29" spans="1:12" ht="27" thickBot="1">
      <c r="A29" s="321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3"/>
    </row>
    <row r="30" spans="1:12" ht="27" thickBot="1">
      <c r="A30" s="322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23"/>
    </row>
    <row r="31" spans="1:12" ht="15.75" thickBot="1">
      <c r="A31" s="320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23" t="s">
        <v>688</v>
      </c>
    </row>
    <row r="32" spans="1:12" ht="27" thickBot="1">
      <c r="A32" s="321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23"/>
    </row>
    <row r="33" spans="1:12" ht="27" thickBot="1">
      <c r="A33" s="321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23"/>
    </row>
    <row r="34" spans="1:12" ht="27" thickBot="1">
      <c r="A34" s="321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23"/>
    </row>
    <row r="35" spans="1:12" ht="27" thickBot="1">
      <c r="A35" s="322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23"/>
    </row>
    <row r="36" spans="1:12" ht="15.75" thickBot="1">
      <c r="A36" s="320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3" t="s">
        <v>688</v>
      </c>
    </row>
    <row r="37" spans="1:12" ht="27" thickBot="1">
      <c r="A37" s="321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3"/>
    </row>
    <row r="38" spans="1:12" ht="27" thickBot="1">
      <c r="A38" s="321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3"/>
    </row>
    <row r="39" spans="1:12" ht="27" thickBot="1">
      <c r="A39" s="321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3"/>
    </row>
    <row r="40" spans="1:12" ht="27" thickBot="1">
      <c r="A40" s="322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3"/>
    </row>
    <row r="41" spans="1:12" ht="15.75" thickBot="1">
      <c r="A41" s="320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3" t="s">
        <v>688</v>
      </c>
    </row>
    <row r="42" spans="1:12" ht="27" thickBot="1">
      <c r="A42" s="321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23"/>
    </row>
    <row r="43" spans="1:12" ht="27" thickBot="1">
      <c r="A43" s="321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23"/>
    </row>
    <row r="44" spans="1:12" ht="27" thickBot="1">
      <c r="A44" s="321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3"/>
    </row>
    <row r="45" spans="1:12" ht="27" thickBot="1">
      <c r="A45" s="322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23"/>
    </row>
    <row r="46" spans="1:12" ht="15.75" thickBot="1">
      <c r="A46" s="320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3" t="s">
        <v>688</v>
      </c>
    </row>
    <row r="47" spans="1:12" ht="27" thickBot="1">
      <c r="A47" s="321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23"/>
    </row>
    <row r="48" spans="1:12" ht="27" thickBot="1">
      <c r="A48" s="321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23"/>
    </row>
    <row r="49" spans="1:12" ht="27" thickBot="1">
      <c r="A49" s="321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3"/>
    </row>
    <row r="50" spans="1:12" ht="27" thickBot="1">
      <c r="A50" s="322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23"/>
    </row>
    <row r="51" spans="1:12" ht="15.75" thickBot="1">
      <c r="A51" s="320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23" t="s">
        <v>688</v>
      </c>
    </row>
    <row r="52" spans="1:12" ht="27" thickBot="1">
      <c r="A52" s="321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3"/>
    </row>
    <row r="53" spans="1:12" ht="27" thickBot="1">
      <c r="A53" s="321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3"/>
    </row>
    <row r="54" spans="1:12" ht="27" thickBot="1">
      <c r="A54" s="321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23"/>
    </row>
    <row r="55" spans="1:12" ht="27" thickBot="1">
      <c r="A55" s="322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3"/>
    </row>
    <row r="56" spans="1:12" ht="15.75" thickBot="1">
      <c r="A56" s="320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23" t="s">
        <v>688</v>
      </c>
    </row>
    <row r="57" spans="1:12" ht="27" thickBot="1">
      <c r="A57" s="321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23"/>
    </row>
    <row r="58" spans="1:12" ht="27" thickBot="1">
      <c r="A58" s="321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23"/>
    </row>
    <row r="59" spans="1:12" ht="27" thickBot="1">
      <c r="A59" s="321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23"/>
    </row>
    <row r="60" spans="1:12" ht="27" thickBot="1">
      <c r="A60" s="322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23"/>
    </row>
    <row r="61" spans="1:12" ht="15.75" thickBot="1">
      <c r="A61" s="320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23" t="s">
        <v>688</v>
      </c>
    </row>
    <row r="62" spans="1:12" ht="27" thickBot="1">
      <c r="A62" s="321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23"/>
    </row>
    <row r="63" spans="1:12" ht="27" thickBot="1">
      <c r="A63" s="321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23"/>
    </row>
    <row r="64" spans="1:12" ht="27" thickBot="1">
      <c r="A64" s="321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23"/>
    </row>
    <row r="65" spans="1:12" ht="27" thickBot="1">
      <c r="A65" s="322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23"/>
    </row>
    <row r="66" spans="1:12" ht="15.75" thickBot="1">
      <c r="A66" s="320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23" t="s">
        <v>688</v>
      </c>
    </row>
    <row r="67" spans="1:12" ht="27" thickBot="1">
      <c r="A67" s="321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3"/>
    </row>
    <row r="68" spans="1:12" ht="27" thickBot="1">
      <c r="A68" s="321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3"/>
    </row>
    <row r="69" spans="1:12" ht="27" thickBot="1">
      <c r="A69" s="321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23"/>
    </row>
    <row r="70" spans="1:12" ht="27" thickBot="1">
      <c r="A70" s="322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3"/>
    </row>
    <row r="71" spans="1:12" ht="15.75" thickBot="1">
      <c r="A71" s="320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3" t="s">
        <v>688</v>
      </c>
    </row>
    <row r="72" spans="1:12" ht="27" thickBot="1">
      <c r="A72" s="321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23"/>
    </row>
    <row r="73" spans="1:12" ht="27" thickBot="1">
      <c r="A73" s="321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23"/>
    </row>
    <row r="74" spans="1:12" ht="27" thickBot="1">
      <c r="A74" s="321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3"/>
    </row>
    <row r="75" spans="1:12" ht="27" thickBot="1">
      <c r="A75" s="322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3"/>
    </row>
    <row r="76" spans="1:12" ht="15.75" thickBot="1">
      <c r="A76" s="320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23" t="s">
        <v>688</v>
      </c>
    </row>
    <row r="77" spans="1:12" ht="27" thickBot="1">
      <c r="A77" s="321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23"/>
    </row>
    <row r="78" spans="1:12" ht="27" thickBot="1">
      <c r="A78" s="321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23"/>
    </row>
    <row r="79" spans="1:12" ht="27" thickBot="1">
      <c r="A79" s="321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23"/>
    </row>
    <row r="80" spans="1:12" ht="27" thickBot="1">
      <c r="A80" s="322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48" sqref="L48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13188.2</v>
      </c>
      <c r="D9" s="84">
        <f t="shared" ref="D9:E9" si="0">D10+D36</f>
        <v>3058.3</v>
      </c>
      <c r="E9" s="84">
        <f t="shared" si="0"/>
        <v>12932</v>
      </c>
      <c r="F9" s="85">
        <f>C9+D9+E9</f>
        <v>29178.5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10647.2</v>
      </c>
      <c r="D36" s="84">
        <f t="shared" ref="D36:E36" si="15">D37</f>
        <v>431.29999999999995</v>
      </c>
      <c r="E36" s="84">
        <f t="shared" si="15"/>
        <v>10275</v>
      </c>
      <c r="F36" s="85">
        <f t="shared" si="2"/>
        <v>21353.5</v>
      </c>
    </row>
    <row r="37" spans="1:6" ht="38.25">
      <c r="A37" s="207" t="s">
        <v>547</v>
      </c>
      <c r="B37" s="71" t="s">
        <v>548</v>
      </c>
      <c r="C37" s="84">
        <f>C38+C43+C46+C49</f>
        <v>10647.2</v>
      </c>
      <c r="D37" s="84">
        <f t="shared" ref="D37:E37" si="16">D38+D43+D46+D49</f>
        <v>431.29999999999995</v>
      </c>
      <c r="E37" s="84">
        <f t="shared" si="16"/>
        <v>10275</v>
      </c>
      <c r="F37" s="85">
        <f t="shared" si="2"/>
        <v>21353.5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163</v>
      </c>
      <c r="D46" s="87">
        <f t="shared" ref="D46:E47" si="21">D47</f>
        <v>177.9</v>
      </c>
      <c r="E46" s="87">
        <f t="shared" si="21"/>
        <v>184.1</v>
      </c>
      <c r="F46" s="85">
        <f t="shared" si="2"/>
        <v>525</v>
      </c>
    </row>
    <row r="47" spans="1:6" ht="38.25">
      <c r="A47" s="209" t="s">
        <v>560</v>
      </c>
      <c r="B47" s="89" t="s">
        <v>561</v>
      </c>
      <c r="C47" s="90">
        <f>C48</f>
        <v>163</v>
      </c>
      <c r="D47" s="92">
        <f t="shared" si="21"/>
        <v>177.9</v>
      </c>
      <c r="E47" s="90">
        <f t="shared" si="21"/>
        <v>184.1</v>
      </c>
      <c r="F47" s="85">
        <f t="shared" si="2"/>
        <v>525</v>
      </c>
    </row>
    <row r="48" spans="1:6" ht="51">
      <c r="A48" s="209" t="s">
        <v>562</v>
      </c>
      <c r="B48" s="89" t="s">
        <v>563</v>
      </c>
      <c r="C48" s="90">
        <v>163</v>
      </c>
      <c r="D48" s="92">
        <v>177.9</v>
      </c>
      <c r="E48" s="90">
        <v>184.1</v>
      </c>
      <c r="F48" s="85">
        <f t="shared" si="2"/>
        <v>525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299" t="s">
        <v>712</v>
      </c>
      <c r="G1" s="299"/>
      <c r="H1" s="299"/>
    </row>
    <row r="2" spans="1:8" ht="77.45" customHeight="1">
      <c r="F2" s="300" t="s">
        <v>936</v>
      </c>
      <c r="G2" s="300"/>
      <c r="H2" s="300"/>
    </row>
    <row r="3" spans="1:8" ht="18.600000000000001" customHeight="1">
      <c r="F3" s="299" t="s">
        <v>706</v>
      </c>
      <c r="G3" s="299"/>
      <c r="H3" s="299"/>
    </row>
    <row r="4" spans="1:8" ht="52.15" customHeight="1">
      <c r="A4" s="298" t="s">
        <v>937</v>
      </c>
      <c r="B4" s="298"/>
      <c r="C4" s="298"/>
      <c r="D4" s="298"/>
      <c r="E4" s="298"/>
      <c r="F4" s="298"/>
      <c r="G4" s="298"/>
      <c r="H4" s="298"/>
    </row>
    <row r="7" spans="1:8">
      <c r="A7" s="301" t="s">
        <v>594</v>
      </c>
      <c r="B7" s="301" t="s">
        <v>595</v>
      </c>
      <c r="C7" s="301" t="s">
        <v>361</v>
      </c>
      <c r="D7" s="301"/>
      <c r="E7" s="301" t="s">
        <v>463</v>
      </c>
      <c r="F7" s="301"/>
      <c r="G7" s="301" t="s">
        <v>804</v>
      </c>
      <c r="H7" s="301"/>
    </row>
    <row r="8" spans="1:8" ht="25.5">
      <c r="A8" s="301"/>
      <c r="B8" s="301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2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2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2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302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302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302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2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302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2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2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302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302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2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2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2024-11-15T10:59:26Z</cp:lastPrinted>
  <dcterms:created xsi:type="dcterms:W3CDTF">2023-09-11T19:44:40Z</dcterms:created>
  <dcterms:modified xsi:type="dcterms:W3CDTF">2024-12-10T10:19:36Z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